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金属材料" sheetId="11" r:id="rId1"/>
  </sheets>
  <definedNames>
    <definedName name="_xlnm.Print_Titles" localSheetId="0">金属材料!$1:$2</definedName>
  </definedNames>
  <calcPr calcId="124519"/>
</workbook>
</file>

<file path=xl/calcChain.xml><?xml version="1.0" encoding="utf-8"?>
<calcChain xmlns="http://schemas.openxmlformats.org/spreadsheetml/2006/main">
  <c r="E60" i="11"/>
  <c r="E57"/>
  <c r="E56"/>
  <c r="E53"/>
  <c r="E52"/>
  <c r="E50"/>
  <c r="E49"/>
  <c r="E59" s="1"/>
  <c r="E48"/>
  <c r="E58" s="1"/>
  <c r="E47"/>
  <c r="E46"/>
  <c r="E45"/>
  <c r="E55" s="1"/>
  <c r="E44"/>
  <c r="E54" s="1"/>
  <c r="E43"/>
  <c r="E42"/>
  <c r="E41"/>
  <c r="E51" s="1"/>
  <c r="E35"/>
  <c r="E34"/>
  <c r="E33"/>
  <c r="E32"/>
  <c r="E31"/>
  <c r="E30"/>
</calcChain>
</file>

<file path=xl/sharedStrings.xml><?xml version="1.0" encoding="utf-8"?>
<sst xmlns="http://schemas.openxmlformats.org/spreadsheetml/2006/main" count="222" uniqueCount="73">
  <si>
    <t>序号</t>
  </si>
  <si>
    <t>项目名称</t>
  </si>
  <si>
    <t>规格</t>
  </si>
  <si>
    <t>单位</t>
  </si>
  <si>
    <t>数量</t>
  </si>
  <si>
    <t>单价</t>
  </si>
  <si>
    <t>合价</t>
  </si>
  <si>
    <t>备注</t>
  </si>
  <si>
    <t>个</t>
  </si>
  <si>
    <t>De50*32</t>
  </si>
  <si>
    <t>De50</t>
  </si>
  <si>
    <t>De63</t>
  </si>
  <si>
    <t>De75</t>
  </si>
  <si>
    <t>De90</t>
  </si>
  <si>
    <t>De110</t>
  </si>
  <si>
    <t>De160</t>
  </si>
  <si>
    <t>De200</t>
  </si>
  <si>
    <t>De250</t>
  </si>
  <si>
    <t>De315</t>
  </si>
  <si>
    <t>合计</t>
  </si>
  <si>
    <t>钢制限位伸缩节</t>
  </si>
  <si>
    <t>DN800</t>
  </si>
  <si>
    <t>DN500</t>
  </si>
  <si>
    <t>DN400</t>
  </si>
  <si>
    <t>DN300</t>
  </si>
  <si>
    <t>DN250</t>
  </si>
  <si>
    <t>DN200</t>
  </si>
  <si>
    <t>DN150</t>
  </si>
  <si>
    <t>DN100</t>
  </si>
  <si>
    <t>法兰软密封闸阀</t>
  </si>
  <si>
    <t>DN80</t>
  </si>
  <si>
    <t>DN65</t>
  </si>
  <si>
    <t>DN50</t>
  </si>
  <si>
    <t>内丝扣软密封闸阀</t>
  </si>
  <si>
    <t>DN40</t>
  </si>
  <si>
    <t>铜闸阀</t>
  </si>
  <si>
    <t>DN32</t>
  </si>
  <si>
    <t>DN25</t>
  </si>
  <si>
    <t>DN15</t>
  </si>
  <si>
    <t>排空阀</t>
  </si>
  <si>
    <r>
      <rPr>
        <sz val="11"/>
        <rFont val="宋体"/>
        <charset val="134"/>
        <scheme val="minor"/>
      </rPr>
      <t>D</t>
    </r>
    <r>
      <rPr>
        <sz val="11"/>
        <rFont val="宋体"/>
        <charset val="134"/>
      </rPr>
      <t>e</t>
    </r>
    <r>
      <rPr>
        <sz val="11"/>
        <rFont val="宋体"/>
        <charset val="134"/>
      </rPr>
      <t>75</t>
    </r>
  </si>
  <si>
    <r>
      <rPr>
        <sz val="11"/>
        <rFont val="宋体"/>
        <charset val="134"/>
        <scheme val="minor"/>
      </rPr>
      <t>D</t>
    </r>
    <r>
      <rPr>
        <sz val="11"/>
        <rFont val="宋体"/>
        <charset val="134"/>
      </rPr>
      <t>e</t>
    </r>
    <r>
      <rPr>
        <sz val="11"/>
        <rFont val="宋体"/>
        <charset val="134"/>
      </rPr>
      <t>63</t>
    </r>
  </si>
  <si>
    <r>
      <rPr>
        <sz val="11"/>
        <rFont val="宋体"/>
        <charset val="134"/>
        <scheme val="minor"/>
      </rPr>
      <t>D</t>
    </r>
    <r>
      <rPr>
        <sz val="11"/>
        <rFont val="宋体"/>
        <charset val="134"/>
      </rPr>
      <t>e</t>
    </r>
    <r>
      <rPr>
        <sz val="11"/>
        <rFont val="宋体"/>
        <charset val="134"/>
      </rPr>
      <t>50</t>
    </r>
  </si>
  <si>
    <t>法兰自动排气阀</t>
  </si>
  <si>
    <t>CARX复合型排气阀</t>
  </si>
  <si>
    <t>外丝扣自动排气阀</t>
  </si>
  <si>
    <t>PE钢外丝直接</t>
  </si>
  <si>
    <t>De20*15</t>
  </si>
  <si>
    <t>De32*25</t>
  </si>
  <si>
    <t>PE钢内丝直接</t>
  </si>
  <si>
    <t>De50*40</t>
  </si>
  <si>
    <t>室外地上消防栓</t>
  </si>
  <si>
    <t>SS100/65-1.6</t>
  </si>
  <si>
    <t>钢制焊接法兰片</t>
  </si>
  <si>
    <t>片</t>
  </si>
  <si>
    <t>DN350</t>
  </si>
  <si>
    <t>PE对接法兰根</t>
  </si>
  <si>
    <t>De400</t>
  </si>
  <si>
    <t>钢制法兰片</t>
  </si>
  <si>
    <t>dn100复式水表组</t>
  </si>
  <si>
    <t>组</t>
  </si>
  <si>
    <t>橡胶瓣止回阀</t>
  </si>
  <si>
    <t>除污器（过滤器）</t>
  </si>
  <si>
    <t>铁法兰增接口</t>
  </si>
  <si>
    <t>DN315*160</t>
  </si>
  <si>
    <t>DN250*160</t>
  </si>
  <si>
    <t>DN160*160</t>
  </si>
  <si>
    <t>DN110*110</t>
  </si>
  <si>
    <t>备注：根据闸阀、法兰根、法兰片数量配齐相应的螺丝、垫片等辅材</t>
  </si>
  <si>
    <t>盱眙县2019年度农村饮水安全巩固提升工程金属配件采购项目工程量清单</t>
    <phoneticPr fontId="8" type="noConversion"/>
  </si>
  <si>
    <t>投标人 (盖章)：</t>
  </si>
  <si>
    <t>法定代表人或委托代理人(签字)：</t>
  </si>
  <si>
    <t>时    间：     年    月  日</t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</si>
</sst>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[DBNum2][$RMB]General;[Red][DBNum2][$RMB]General"/>
  </numFmts>
  <fonts count="12">
    <font>
      <sz val="10"/>
      <name val="Arial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</font>
    <font>
      <sz val="9"/>
      <name val="Arial"/>
      <family val="2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33333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76" fontId="10" fillId="0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75"/>
  <sheetViews>
    <sheetView tabSelected="1" topLeftCell="A61" workbookViewId="0">
      <selection activeCell="F68" sqref="F68"/>
    </sheetView>
  </sheetViews>
  <sheetFormatPr defaultColWidth="9" defaultRowHeight="13.5"/>
  <cols>
    <col min="1" max="1" width="6.140625" style="1" customWidth="1"/>
    <col min="2" max="2" width="19.85546875" style="1" customWidth="1"/>
    <col min="3" max="3" width="16" style="1" customWidth="1"/>
    <col min="4" max="4" width="6.140625" style="1" customWidth="1"/>
    <col min="5" max="5" width="7.28515625" style="1" customWidth="1"/>
    <col min="6" max="7" width="10.42578125" style="2" customWidth="1"/>
    <col min="8" max="8" width="11.28515625" style="1" customWidth="1"/>
    <col min="9" max="245" width="9.140625" style="1"/>
  </cols>
  <sheetData>
    <row r="1" spans="1:252" s="1" customFormat="1" ht="48" customHeight="1">
      <c r="A1" s="23" t="s">
        <v>69</v>
      </c>
      <c r="B1" s="23"/>
      <c r="C1" s="23"/>
      <c r="D1" s="23"/>
      <c r="E1" s="23"/>
      <c r="F1" s="24"/>
      <c r="G1" s="24"/>
      <c r="H1" s="23"/>
      <c r="IL1"/>
      <c r="IM1"/>
      <c r="IN1"/>
      <c r="IO1"/>
      <c r="IP1"/>
      <c r="IQ1"/>
      <c r="IR1"/>
    </row>
    <row r="2" spans="1:252" s="1" customFormat="1" ht="25.5" customHeight="1">
      <c r="A2" s="3" t="s">
        <v>0</v>
      </c>
      <c r="B2" s="4" t="s">
        <v>1</v>
      </c>
      <c r="C2" s="4" t="s">
        <v>2</v>
      </c>
      <c r="D2" s="3" t="s">
        <v>3</v>
      </c>
      <c r="E2" s="3" t="s">
        <v>4</v>
      </c>
      <c r="F2" s="5" t="s">
        <v>5</v>
      </c>
      <c r="G2" s="5" t="s">
        <v>6</v>
      </c>
      <c r="H2" s="3" t="s">
        <v>7</v>
      </c>
      <c r="IL2"/>
      <c r="IM2"/>
      <c r="IN2"/>
      <c r="IO2"/>
      <c r="IP2"/>
      <c r="IQ2"/>
      <c r="IR2"/>
    </row>
    <row r="3" spans="1:252" s="1" customFormat="1" ht="24.75" customHeight="1">
      <c r="A3" s="6">
        <v>1</v>
      </c>
      <c r="B3" s="7" t="s">
        <v>20</v>
      </c>
      <c r="C3" s="7" t="s">
        <v>21</v>
      </c>
      <c r="D3" s="6" t="s">
        <v>8</v>
      </c>
      <c r="E3" s="8">
        <v>4</v>
      </c>
      <c r="F3" s="9"/>
      <c r="G3" s="9"/>
      <c r="H3" s="6"/>
      <c r="IL3"/>
      <c r="IM3"/>
      <c r="IN3"/>
      <c r="IO3"/>
      <c r="IP3"/>
      <c r="IQ3"/>
      <c r="IR3"/>
    </row>
    <row r="4" spans="1:252" s="1" customFormat="1" ht="24.75" customHeight="1">
      <c r="A4" s="6">
        <v>2</v>
      </c>
      <c r="B4" s="7" t="s">
        <v>20</v>
      </c>
      <c r="C4" s="7" t="s">
        <v>22</v>
      </c>
      <c r="D4" s="6" t="s">
        <v>8</v>
      </c>
      <c r="E4" s="10">
        <v>4</v>
      </c>
      <c r="F4" s="9"/>
      <c r="G4" s="9"/>
      <c r="H4" s="6"/>
      <c r="IL4"/>
      <c r="IM4"/>
      <c r="IN4"/>
      <c r="IO4"/>
      <c r="IP4"/>
      <c r="IQ4"/>
      <c r="IR4"/>
    </row>
    <row r="5" spans="1:252" s="1" customFormat="1" ht="24.75" customHeight="1">
      <c r="A5" s="6">
        <v>3</v>
      </c>
      <c r="B5" s="7" t="s">
        <v>20</v>
      </c>
      <c r="C5" s="7" t="s">
        <v>23</v>
      </c>
      <c r="D5" s="6" t="s">
        <v>8</v>
      </c>
      <c r="E5" s="10">
        <v>24</v>
      </c>
      <c r="F5" s="9"/>
      <c r="G5" s="9"/>
      <c r="H5" s="6"/>
      <c r="IL5"/>
      <c r="IM5"/>
      <c r="IN5"/>
      <c r="IO5"/>
      <c r="IP5"/>
      <c r="IQ5"/>
      <c r="IR5"/>
    </row>
    <row r="6" spans="1:252" s="1" customFormat="1" ht="24.75" customHeight="1">
      <c r="A6" s="6">
        <v>4</v>
      </c>
      <c r="B6" s="7" t="s">
        <v>20</v>
      </c>
      <c r="C6" s="7" t="s">
        <v>24</v>
      </c>
      <c r="D6" s="6" t="s">
        <v>8</v>
      </c>
      <c r="E6" s="10">
        <v>2</v>
      </c>
      <c r="F6" s="9"/>
      <c r="G6" s="9"/>
      <c r="H6" s="6"/>
      <c r="IL6"/>
      <c r="IM6"/>
      <c r="IN6"/>
      <c r="IO6"/>
      <c r="IP6"/>
      <c r="IQ6"/>
      <c r="IR6"/>
    </row>
    <row r="7" spans="1:252" s="1" customFormat="1" ht="24.75" customHeight="1">
      <c r="A7" s="6">
        <v>5</v>
      </c>
      <c r="B7" s="7" t="s">
        <v>20</v>
      </c>
      <c r="C7" s="7" t="s">
        <v>25</v>
      </c>
      <c r="D7" s="6" t="s">
        <v>8</v>
      </c>
      <c r="E7" s="10">
        <v>5</v>
      </c>
      <c r="F7" s="9"/>
      <c r="G7" s="9"/>
      <c r="H7" s="6"/>
      <c r="IL7"/>
      <c r="IM7"/>
      <c r="IN7"/>
      <c r="IO7"/>
      <c r="IP7"/>
      <c r="IQ7"/>
      <c r="IR7"/>
    </row>
    <row r="8" spans="1:252" s="1" customFormat="1" ht="24.75" customHeight="1">
      <c r="A8" s="6">
        <v>6</v>
      </c>
      <c r="B8" s="7" t="s">
        <v>20</v>
      </c>
      <c r="C8" s="7" t="s">
        <v>26</v>
      </c>
      <c r="D8" s="6" t="s">
        <v>8</v>
      </c>
      <c r="E8" s="10">
        <v>6</v>
      </c>
      <c r="F8" s="9"/>
      <c r="G8" s="9"/>
      <c r="H8" s="6"/>
      <c r="IL8"/>
      <c r="IM8"/>
      <c r="IN8"/>
      <c r="IO8"/>
      <c r="IP8"/>
      <c r="IQ8"/>
      <c r="IR8"/>
    </row>
    <row r="9" spans="1:252" s="1" customFormat="1" ht="24.75" customHeight="1">
      <c r="A9" s="6">
        <v>7</v>
      </c>
      <c r="B9" s="7" t="s">
        <v>20</v>
      </c>
      <c r="C9" s="7" t="s">
        <v>27</v>
      </c>
      <c r="D9" s="6" t="s">
        <v>8</v>
      </c>
      <c r="E9" s="10">
        <v>32</v>
      </c>
      <c r="F9" s="9"/>
      <c r="G9" s="9"/>
      <c r="H9" s="6"/>
      <c r="IL9"/>
      <c r="IM9"/>
      <c r="IN9"/>
      <c r="IO9"/>
      <c r="IP9"/>
      <c r="IQ9"/>
      <c r="IR9"/>
    </row>
    <row r="10" spans="1:252" s="1" customFormat="1" ht="24.75" customHeight="1">
      <c r="A10" s="6">
        <v>8</v>
      </c>
      <c r="B10" s="7" t="s">
        <v>20</v>
      </c>
      <c r="C10" s="7" t="s">
        <v>28</v>
      </c>
      <c r="D10" s="6" t="s">
        <v>8</v>
      </c>
      <c r="E10" s="10">
        <v>3</v>
      </c>
      <c r="F10" s="9"/>
      <c r="G10" s="9"/>
      <c r="H10" s="6"/>
      <c r="IL10"/>
      <c r="IM10"/>
      <c r="IN10"/>
      <c r="IO10"/>
      <c r="IP10"/>
      <c r="IQ10"/>
      <c r="IR10"/>
    </row>
    <row r="11" spans="1:252" s="1" customFormat="1" ht="24.75" customHeight="1">
      <c r="A11" s="6">
        <v>9</v>
      </c>
      <c r="B11" s="7" t="s">
        <v>29</v>
      </c>
      <c r="C11" s="7" t="s">
        <v>23</v>
      </c>
      <c r="D11" s="6" t="s">
        <v>8</v>
      </c>
      <c r="E11" s="6">
        <v>2</v>
      </c>
      <c r="F11" s="9"/>
      <c r="G11" s="9"/>
      <c r="H11" s="6"/>
      <c r="IL11"/>
      <c r="IM11"/>
      <c r="IN11"/>
      <c r="IO11"/>
      <c r="IP11"/>
      <c r="IQ11"/>
      <c r="IR11"/>
    </row>
    <row r="12" spans="1:252" s="1" customFormat="1" ht="24.75" customHeight="1">
      <c r="A12" s="6">
        <v>10</v>
      </c>
      <c r="B12" s="7" t="s">
        <v>29</v>
      </c>
      <c r="C12" s="7" t="s">
        <v>24</v>
      </c>
      <c r="D12" s="6" t="s">
        <v>8</v>
      </c>
      <c r="E12" s="6">
        <v>1</v>
      </c>
      <c r="F12" s="9"/>
      <c r="G12" s="9"/>
      <c r="H12" s="6"/>
      <c r="IL12"/>
      <c r="IM12"/>
      <c r="IN12"/>
      <c r="IO12"/>
      <c r="IP12"/>
      <c r="IQ12"/>
      <c r="IR12"/>
    </row>
    <row r="13" spans="1:252" s="1" customFormat="1" ht="24.75" customHeight="1">
      <c r="A13" s="6">
        <v>11</v>
      </c>
      <c r="B13" s="7" t="s">
        <v>29</v>
      </c>
      <c r="C13" s="7" t="s">
        <v>25</v>
      </c>
      <c r="D13" s="6" t="s">
        <v>8</v>
      </c>
      <c r="E13" s="6">
        <v>8</v>
      </c>
      <c r="F13" s="9"/>
      <c r="G13" s="9"/>
      <c r="H13" s="6"/>
      <c r="IL13"/>
      <c r="IM13"/>
      <c r="IN13"/>
      <c r="IO13"/>
      <c r="IP13"/>
      <c r="IQ13"/>
      <c r="IR13"/>
    </row>
    <row r="14" spans="1:252" s="1" customFormat="1" ht="24.75" customHeight="1">
      <c r="A14" s="6">
        <v>12</v>
      </c>
      <c r="B14" s="7" t="s">
        <v>29</v>
      </c>
      <c r="C14" s="7" t="s">
        <v>26</v>
      </c>
      <c r="D14" s="6" t="s">
        <v>8</v>
      </c>
      <c r="E14" s="6">
        <v>6</v>
      </c>
      <c r="F14" s="9"/>
      <c r="G14" s="9"/>
      <c r="H14" s="6"/>
      <c r="IL14"/>
      <c r="IM14"/>
      <c r="IN14"/>
      <c r="IO14"/>
      <c r="IP14"/>
      <c r="IQ14"/>
      <c r="IR14"/>
    </row>
    <row r="15" spans="1:252" s="1" customFormat="1" ht="24.75" customHeight="1">
      <c r="A15" s="6">
        <v>13</v>
      </c>
      <c r="B15" s="7" t="s">
        <v>29</v>
      </c>
      <c r="C15" s="7" t="s">
        <v>27</v>
      </c>
      <c r="D15" s="6" t="s">
        <v>8</v>
      </c>
      <c r="E15" s="6">
        <v>10</v>
      </c>
      <c r="F15" s="9"/>
      <c r="G15" s="9"/>
      <c r="H15" s="6"/>
      <c r="IL15"/>
      <c r="IM15"/>
      <c r="IN15"/>
      <c r="IO15"/>
      <c r="IP15"/>
      <c r="IQ15"/>
      <c r="IR15"/>
    </row>
    <row r="16" spans="1:252" s="1" customFormat="1" ht="24.75" customHeight="1">
      <c r="A16" s="6">
        <v>14</v>
      </c>
      <c r="B16" s="7" t="s">
        <v>29</v>
      </c>
      <c r="C16" s="7" t="s">
        <v>28</v>
      </c>
      <c r="D16" s="6" t="s">
        <v>8</v>
      </c>
      <c r="E16" s="6">
        <v>49</v>
      </c>
      <c r="F16" s="9"/>
      <c r="G16" s="9"/>
      <c r="H16" s="6"/>
      <c r="IL16"/>
      <c r="IM16"/>
      <c r="IN16"/>
      <c r="IO16"/>
      <c r="IP16"/>
      <c r="IQ16"/>
      <c r="IR16"/>
    </row>
    <row r="17" spans="1:252" s="1" customFormat="1" ht="24.75" customHeight="1">
      <c r="A17" s="6">
        <v>15</v>
      </c>
      <c r="B17" s="7" t="s">
        <v>29</v>
      </c>
      <c r="C17" s="7" t="s">
        <v>30</v>
      </c>
      <c r="D17" s="6" t="s">
        <v>8</v>
      </c>
      <c r="E17" s="6">
        <v>93</v>
      </c>
      <c r="F17" s="9"/>
      <c r="G17" s="9"/>
      <c r="H17" s="6"/>
      <c r="IL17"/>
      <c r="IM17"/>
      <c r="IN17"/>
      <c r="IO17"/>
      <c r="IP17"/>
      <c r="IQ17"/>
      <c r="IR17"/>
    </row>
    <row r="18" spans="1:252" s="1" customFormat="1" ht="24.75" customHeight="1">
      <c r="A18" s="6">
        <v>16</v>
      </c>
      <c r="B18" s="11" t="s">
        <v>29</v>
      </c>
      <c r="C18" s="11" t="s">
        <v>31</v>
      </c>
      <c r="D18" s="12" t="s">
        <v>8</v>
      </c>
      <c r="E18" s="12">
        <v>153</v>
      </c>
      <c r="F18" s="13"/>
      <c r="G18" s="13"/>
      <c r="H18" s="12"/>
      <c r="IL18"/>
      <c r="IM18"/>
      <c r="IN18"/>
      <c r="IO18"/>
      <c r="IP18"/>
      <c r="IQ18"/>
      <c r="IR18"/>
    </row>
    <row r="19" spans="1:252" s="1" customFormat="1" ht="24.75" customHeight="1">
      <c r="A19" s="6">
        <v>17</v>
      </c>
      <c r="B19" s="11" t="s">
        <v>29</v>
      </c>
      <c r="C19" s="11" t="s">
        <v>32</v>
      </c>
      <c r="D19" s="12" t="s">
        <v>8</v>
      </c>
      <c r="E19" s="12">
        <v>217</v>
      </c>
      <c r="F19" s="13"/>
      <c r="G19" s="13"/>
      <c r="H19" s="12"/>
      <c r="IL19"/>
      <c r="IM19"/>
      <c r="IN19"/>
      <c r="IO19"/>
      <c r="IP19"/>
      <c r="IQ19"/>
      <c r="IR19"/>
    </row>
    <row r="20" spans="1:252" s="1" customFormat="1" ht="24.75" customHeight="1">
      <c r="A20" s="6">
        <v>18</v>
      </c>
      <c r="B20" s="11" t="s">
        <v>33</v>
      </c>
      <c r="C20" s="11" t="s">
        <v>34</v>
      </c>
      <c r="D20" s="12" t="s">
        <v>8</v>
      </c>
      <c r="E20" s="12">
        <v>1407</v>
      </c>
      <c r="F20" s="13"/>
      <c r="G20" s="13"/>
      <c r="H20" s="12" t="s">
        <v>35</v>
      </c>
      <c r="IL20"/>
      <c r="IM20"/>
      <c r="IN20"/>
      <c r="IO20"/>
      <c r="IP20"/>
      <c r="IQ20"/>
      <c r="IR20"/>
    </row>
    <row r="21" spans="1:252" s="1" customFormat="1" ht="24.75" customHeight="1">
      <c r="A21" s="12">
        <v>19</v>
      </c>
      <c r="B21" s="11" t="s">
        <v>33</v>
      </c>
      <c r="C21" s="11" t="s">
        <v>36</v>
      </c>
      <c r="D21" s="12" t="s">
        <v>8</v>
      </c>
      <c r="E21" s="12">
        <v>729</v>
      </c>
      <c r="F21" s="13"/>
      <c r="G21" s="13"/>
      <c r="H21" s="12" t="s">
        <v>35</v>
      </c>
      <c r="IL21"/>
      <c r="IM21"/>
      <c r="IN21"/>
      <c r="IO21"/>
      <c r="IP21"/>
      <c r="IQ21"/>
      <c r="IR21"/>
    </row>
    <row r="22" spans="1:252" s="1" customFormat="1" ht="24.75" customHeight="1">
      <c r="A22" s="12">
        <v>20</v>
      </c>
      <c r="B22" s="11" t="s">
        <v>33</v>
      </c>
      <c r="C22" s="11" t="s">
        <v>37</v>
      </c>
      <c r="D22" s="12" t="s">
        <v>8</v>
      </c>
      <c r="E22" s="12">
        <v>376</v>
      </c>
      <c r="F22" s="13"/>
      <c r="G22" s="13"/>
      <c r="H22" s="12" t="s">
        <v>35</v>
      </c>
      <c r="IL22"/>
      <c r="IM22"/>
      <c r="IN22"/>
      <c r="IO22"/>
      <c r="IP22"/>
      <c r="IQ22"/>
      <c r="IR22"/>
    </row>
    <row r="23" spans="1:252" s="1" customFormat="1" ht="24.75" customHeight="1">
      <c r="A23" s="12">
        <v>21</v>
      </c>
      <c r="B23" s="11" t="s">
        <v>33</v>
      </c>
      <c r="C23" s="11" t="s">
        <v>38</v>
      </c>
      <c r="D23" s="12" t="s">
        <v>8</v>
      </c>
      <c r="E23" s="12">
        <v>291</v>
      </c>
      <c r="F23" s="13"/>
      <c r="G23" s="13"/>
      <c r="H23" s="12" t="s">
        <v>35</v>
      </c>
      <c r="IL23"/>
      <c r="IM23"/>
      <c r="IN23"/>
      <c r="IO23"/>
      <c r="IP23"/>
      <c r="IQ23"/>
      <c r="IR23"/>
    </row>
    <row r="24" spans="1:252" s="1" customFormat="1" ht="24.75" customHeight="1">
      <c r="A24" s="12">
        <v>22</v>
      </c>
      <c r="B24" s="11" t="s">
        <v>39</v>
      </c>
      <c r="C24" s="11" t="s">
        <v>31</v>
      </c>
      <c r="D24" s="12" t="s">
        <v>8</v>
      </c>
      <c r="E24" s="12">
        <v>91</v>
      </c>
      <c r="F24" s="13"/>
      <c r="G24" s="13"/>
      <c r="H24" s="12" t="s">
        <v>40</v>
      </c>
      <c r="IL24"/>
      <c r="IM24"/>
      <c r="IN24"/>
      <c r="IO24"/>
      <c r="IP24"/>
      <c r="IQ24"/>
      <c r="IR24"/>
    </row>
    <row r="25" spans="1:252" s="1" customFormat="1" ht="24.75" customHeight="1">
      <c r="A25" s="12">
        <v>23</v>
      </c>
      <c r="B25" s="11" t="s">
        <v>39</v>
      </c>
      <c r="C25" s="11" t="s">
        <v>32</v>
      </c>
      <c r="D25" s="12" t="s">
        <v>8</v>
      </c>
      <c r="E25" s="12">
        <v>16</v>
      </c>
      <c r="F25" s="13"/>
      <c r="G25" s="13"/>
      <c r="H25" s="12" t="s">
        <v>41</v>
      </c>
      <c r="IL25"/>
      <c r="IM25"/>
      <c r="IN25"/>
      <c r="IO25"/>
      <c r="IP25"/>
      <c r="IQ25"/>
      <c r="IR25"/>
    </row>
    <row r="26" spans="1:252" s="1" customFormat="1" ht="24.75" customHeight="1">
      <c r="A26" s="12">
        <v>24</v>
      </c>
      <c r="B26" s="11" t="s">
        <v>39</v>
      </c>
      <c r="C26" s="11" t="s">
        <v>34</v>
      </c>
      <c r="D26" s="12" t="s">
        <v>8</v>
      </c>
      <c r="E26" s="12">
        <v>189</v>
      </c>
      <c r="F26" s="13"/>
      <c r="G26" s="13"/>
      <c r="H26" s="12" t="s">
        <v>42</v>
      </c>
      <c r="IL26"/>
      <c r="IM26"/>
      <c r="IN26"/>
      <c r="IO26"/>
      <c r="IP26"/>
      <c r="IQ26"/>
      <c r="IR26"/>
    </row>
    <row r="27" spans="1:252" s="1" customFormat="1" ht="33" customHeight="1">
      <c r="A27" s="12">
        <v>25</v>
      </c>
      <c r="B27" s="11" t="s">
        <v>43</v>
      </c>
      <c r="C27" s="11" t="s">
        <v>32</v>
      </c>
      <c r="D27" s="12" t="s">
        <v>8</v>
      </c>
      <c r="E27" s="12">
        <v>8</v>
      </c>
      <c r="F27" s="13"/>
      <c r="G27" s="13"/>
      <c r="H27" s="14" t="s">
        <v>44</v>
      </c>
      <c r="IL27"/>
      <c r="IM27"/>
      <c r="IN27"/>
      <c r="IO27"/>
      <c r="IP27"/>
      <c r="IQ27"/>
      <c r="IR27"/>
    </row>
    <row r="28" spans="1:252" s="1" customFormat="1" ht="33" customHeight="1">
      <c r="A28" s="12">
        <v>26</v>
      </c>
      <c r="B28" s="11" t="s">
        <v>45</v>
      </c>
      <c r="C28" s="11" t="s">
        <v>36</v>
      </c>
      <c r="D28" s="12" t="s">
        <v>8</v>
      </c>
      <c r="E28" s="12">
        <v>385</v>
      </c>
      <c r="F28" s="13"/>
      <c r="G28" s="13"/>
      <c r="H28" s="14" t="s">
        <v>44</v>
      </c>
      <c r="IL28"/>
      <c r="IM28"/>
      <c r="IN28"/>
      <c r="IO28"/>
      <c r="IP28"/>
      <c r="IQ28"/>
      <c r="IR28"/>
    </row>
    <row r="29" spans="1:252" s="1" customFormat="1" ht="33" customHeight="1">
      <c r="A29" s="12">
        <v>27</v>
      </c>
      <c r="B29" s="11" t="s">
        <v>45</v>
      </c>
      <c r="C29" s="11" t="s">
        <v>37</v>
      </c>
      <c r="D29" s="12" t="s">
        <v>8</v>
      </c>
      <c r="E29" s="12">
        <v>292</v>
      </c>
      <c r="F29" s="13"/>
      <c r="G29" s="13"/>
      <c r="H29" s="14" t="s">
        <v>44</v>
      </c>
      <c r="IL29"/>
      <c r="IM29"/>
      <c r="IN29"/>
      <c r="IO29"/>
      <c r="IP29"/>
      <c r="IQ29"/>
      <c r="IR29"/>
    </row>
    <row r="30" spans="1:252" s="1" customFormat="1" ht="25.5" customHeight="1">
      <c r="A30" s="12">
        <v>28</v>
      </c>
      <c r="B30" s="11" t="s">
        <v>46</v>
      </c>
      <c r="C30" s="11" t="s">
        <v>47</v>
      </c>
      <c r="D30" s="12" t="s">
        <v>8</v>
      </c>
      <c r="E30" s="12">
        <f>E23*2</f>
        <v>582</v>
      </c>
      <c r="F30" s="13"/>
      <c r="G30" s="9"/>
      <c r="H30" s="15"/>
      <c r="IL30"/>
      <c r="IM30"/>
      <c r="IN30"/>
      <c r="IO30"/>
      <c r="IP30"/>
      <c r="IQ30"/>
      <c r="IR30"/>
    </row>
    <row r="31" spans="1:252" s="1" customFormat="1" ht="25.5" customHeight="1">
      <c r="A31" s="12">
        <v>29</v>
      </c>
      <c r="B31" s="11" t="s">
        <v>46</v>
      </c>
      <c r="C31" s="11" t="s">
        <v>48</v>
      </c>
      <c r="D31" s="12" t="s">
        <v>8</v>
      </c>
      <c r="E31" s="12">
        <f>E29*2</f>
        <v>584</v>
      </c>
      <c r="F31" s="13"/>
      <c r="G31" s="13"/>
      <c r="H31" s="12"/>
      <c r="IL31"/>
      <c r="IM31"/>
      <c r="IN31"/>
      <c r="IO31"/>
      <c r="IP31"/>
      <c r="IQ31"/>
      <c r="IR31"/>
    </row>
    <row r="32" spans="1:252" s="1" customFormat="1" ht="25.5" customHeight="1">
      <c r="A32" s="6">
        <v>30</v>
      </c>
      <c r="B32" s="7" t="s">
        <v>49</v>
      </c>
      <c r="C32" s="11" t="s">
        <v>48</v>
      </c>
      <c r="D32" s="12" t="s">
        <v>8</v>
      </c>
      <c r="E32" s="12">
        <f>E29</f>
        <v>292</v>
      </c>
      <c r="F32" s="13"/>
      <c r="G32" s="13"/>
      <c r="H32" s="12"/>
      <c r="IL32"/>
      <c r="IM32"/>
      <c r="IN32"/>
      <c r="IO32"/>
      <c r="IP32"/>
      <c r="IQ32"/>
      <c r="IR32"/>
    </row>
    <row r="33" spans="1:252" s="1" customFormat="1" ht="25.5" customHeight="1">
      <c r="A33" s="6">
        <v>31</v>
      </c>
      <c r="B33" s="7" t="s">
        <v>46</v>
      </c>
      <c r="C33" s="11" t="s">
        <v>9</v>
      </c>
      <c r="D33" s="12" t="s">
        <v>8</v>
      </c>
      <c r="E33" s="12">
        <f>E28*2</f>
        <v>770</v>
      </c>
      <c r="F33" s="13"/>
      <c r="G33" s="13"/>
      <c r="H33" s="12"/>
      <c r="IL33"/>
      <c r="IM33"/>
      <c r="IN33"/>
      <c r="IO33"/>
      <c r="IP33"/>
      <c r="IQ33"/>
      <c r="IR33"/>
    </row>
    <row r="34" spans="1:252" s="1" customFormat="1" ht="25.5" customHeight="1">
      <c r="A34" s="6">
        <v>32</v>
      </c>
      <c r="B34" s="7" t="s">
        <v>49</v>
      </c>
      <c r="C34" s="11" t="s">
        <v>9</v>
      </c>
      <c r="D34" s="12" t="s">
        <v>8</v>
      </c>
      <c r="E34" s="12">
        <f>E28</f>
        <v>385</v>
      </c>
      <c r="F34" s="13"/>
      <c r="G34" s="13"/>
      <c r="H34" s="12"/>
      <c r="IL34"/>
      <c r="IM34"/>
      <c r="IN34"/>
      <c r="IO34"/>
      <c r="IP34"/>
      <c r="IQ34"/>
      <c r="IR34"/>
    </row>
    <row r="35" spans="1:252" s="1" customFormat="1" ht="25.5" customHeight="1">
      <c r="A35" s="6">
        <v>33</v>
      </c>
      <c r="B35" s="7" t="s">
        <v>46</v>
      </c>
      <c r="C35" s="11" t="s">
        <v>50</v>
      </c>
      <c r="D35" s="12" t="s">
        <v>8</v>
      </c>
      <c r="E35" s="12">
        <f>E20*2</f>
        <v>2814</v>
      </c>
      <c r="F35" s="13"/>
      <c r="G35" s="13"/>
      <c r="H35" s="12"/>
      <c r="IL35"/>
      <c r="IM35"/>
      <c r="IN35"/>
      <c r="IO35"/>
      <c r="IP35"/>
      <c r="IQ35"/>
      <c r="IR35"/>
    </row>
    <row r="36" spans="1:252" s="1" customFormat="1" ht="25.5" customHeight="1">
      <c r="A36" s="6">
        <v>34</v>
      </c>
      <c r="B36" s="11" t="s">
        <v>51</v>
      </c>
      <c r="C36" s="11" t="s">
        <v>52</v>
      </c>
      <c r="D36" s="12" t="s">
        <v>8</v>
      </c>
      <c r="E36" s="12">
        <v>6</v>
      </c>
      <c r="F36" s="13"/>
      <c r="G36" s="13"/>
      <c r="H36" s="12"/>
      <c r="IL36"/>
      <c r="IM36"/>
      <c r="IN36"/>
      <c r="IO36"/>
      <c r="IP36"/>
      <c r="IQ36"/>
      <c r="IR36"/>
    </row>
    <row r="37" spans="1:252" s="1" customFormat="1" ht="25.5" customHeight="1">
      <c r="A37" s="6">
        <v>35</v>
      </c>
      <c r="B37" s="11" t="s">
        <v>53</v>
      </c>
      <c r="C37" s="11" t="s">
        <v>26</v>
      </c>
      <c r="D37" s="12" t="s">
        <v>54</v>
      </c>
      <c r="E37" s="12">
        <v>6</v>
      </c>
      <c r="F37" s="13"/>
      <c r="G37" s="13"/>
      <c r="H37" s="12"/>
      <c r="IL37"/>
      <c r="IM37"/>
      <c r="IN37"/>
      <c r="IO37"/>
      <c r="IP37"/>
      <c r="IQ37"/>
      <c r="IR37"/>
    </row>
    <row r="38" spans="1:252" s="1" customFormat="1" ht="25.5" customHeight="1">
      <c r="A38" s="6">
        <v>36</v>
      </c>
      <c r="B38" s="11" t="s">
        <v>53</v>
      </c>
      <c r="C38" s="11" t="s">
        <v>24</v>
      </c>
      <c r="D38" s="12" t="s">
        <v>54</v>
      </c>
      <c r="E38" s="12">
        <v>14</v>
      </c>
      <c r="F38" s="13"/>
      <c r="G38" s="13"/>
      <c r="H38" s="12"/>
      <c r="IL38"/>
      <c r="IM38"/>
      <c r="IN38"/>
      <c r="IO38"/>
      <c r="IP38"/>
      <c r="IQ38"/>
      <c r="IR38"/>
    </row>
    <row r="39" spans="1:252" s="1" customFormat="1" ht="25.5" customHeight="1">
      <c r="A39" s="6">
        <v>37</v>
      </c>
      <c r="B39" s="11" t="s">
        <v>53</v>
      </c>
      <c r="C39" s="11" t="s">
        <v>55</v>
      </c>
      <c r="D39" s="12" t="s">
        <v>54</v>
      </c>
      <c r="E39" s="12">
        <v>2</v>
      </c>
      <c r="F39" s="13"/>
      <c r="G39" s="13"/>
      <c r="H39" s="12"/>
      <c r="IL39"/>
      <c r="IM39"/>
      <c r="IN39"/>
      <c r="IO39"/>
      <c r="IP39"/>
      <c r="IQ39"/>
      <c r="IR39"/>
    </row>
    <row r="40" spans="1:252" s="1" customFormat="1" ht="25.5" customHeight="1">
      <c r="A40" s="6">
        <v>38</v>
      </c>
      <c r="B40" s="11" t="s">
        <v>53</v>
      </c>
      <c r="C40" s="11" t="s">
        <v>21</v>
      </c>
      <c r="D40" s="12" t="s">
        <v>54</v>
      </c>
      <c r="E40" s="12">
        <v>8</v>
      </c>
      <c r="F40" s="13"/>
      <c r="G40" s="13"/>
      <c r="H40" s="12"/>
      <c r="IL40"/>
      <c r="IM40"/>
      <c r="IN40"/>
      <c r="IO40"/>
      <c r="IP40"/>
      <c r="IQ40"/>
      <c r="IR40"/>
    </row>
    <row r="41" spans="1:252" s="1" customFormat="1" ht="25.5" customHeight="1">
      <c r="A41" s="6">
        <v>39</v>
      </c>
      <c r="B41" s="11" t="s">
        <v>56</v>
      </c>
      <c r="C41" s="11" t="s">
        <v>57</v>
      </c>
      <c r="D41" s="12" t="s">
        <v>8</v>
      </c>
      <c r="E41" s="12">
        <f>E11*2</f>
        <v>4</v>
      </c>
      <c r="F41" s="13"/>
      <c r="G41" s="13"/>
      <c r="H41" s="12"/>
      <c r="IL41"/>
      <c r="IM41"/>
      <c r="IN41"/>
      <c r="IO41"/>
      <c r="IP41"/>
      <c r="IQ41"/>
      <c r="IR41"/>
    </row>
    <row r="42" spans="1:252" s="1" customFormat="1" ht="25.5" customHeight="1">
      <c r="A42" s="6">
        <v>40</v>
      </c>
      <c r="B42" s="11" t="s">
        <v>56</v>
      </c>
      <c r="C42" s="11" t="s">
        <v>18</v>
      </c>
      <c r="D42" s="12" t="s">
        <v>8</v>
      </c>
      <c r="E42" s="12">
        <f t="shared" ref="E42:E49" si="0">E12*2</f>
        <v>2</v>
      </c>
      <c r="F42" s="13"/>
      <c r="G42" s="13"/>
      <c r="H42" s="12"/>
      <c r="IL42"/>
      <c r="IM42"/>
      <c r="IN42"/>
      <c r="IO42"/>
      <c r="IP42"/>
      <c r="IQ42"/>
      <c r="IR42"/>
    </row>
    <row r="43" spans="1:252" s="1" customFormat="1" ht="25.5" customHeight="1">
      <c r="A43" s="6">
        <v>41</v>
      </c>
      <c r="B43" s="11" t="s">
        <v>56</v>
      </c>
      <c r="C43" s="11" t="s">
        <v>17</v>
      </c>
      <c r="D43" s="12" t="s">
        <v>8</v>
      </c>
      <c r="E43" s="12">
        <f t="shared" si="0"/>
        <v>16</v>
      </c>
      <c r="F43" s="13"/>
      <c r="G43" s="13"/>
      <c r="H43" s="12"/>
      <c r="IL43"/>
      <c r="IM43"/>
      <c r="IN43"/>
      <c r="IO43"/>
      <c r="IP43"/>
      <c r="IQ43"/>
      <c r="IR43"/>
    </row>
    <row r="44" spans="1:252" s="1" customFormat="1" ht="25.5" customHeight="1">
      <c r="A44" s="6">
        <v>42</v>
      </c>
      <c r="B44" s="11" t="s">
        <v>56</v>
      </c>
      <c r="C44" s="11" t="s">
        <v>16</v>
      </c>
      <c r="D44" s="12" t="s">
        <v>8</v>
      </c>
      <c r="E44" s="12">
        <f t="shared" si="0"/>
        <v>12</v>
      </c>
      <c r="F44" s="13"/>
      <c r="G44" s="13"/>
      <c r="H44" s="12"/>
      <c r="IL44"/>
      <c r="IM44"/>
      <c r="IN44"/>
      <c r="IO44"/>
      <c r="IP44"/>
      <c r="IQ44"/>
      <c r="IR44"/>
    </row>
    <row r="45" spans="1:252" s="1" customFormat="1" ht="25.5" customHeight="1">
      <c r="A45" s="6">
        <v>43</v>
      </c>
      <c r="B45" s="11" t="s">
        <v>56</v>
      </c>
      <c r="C45" s="11" t="s">
        <v>15</v>
      </c>
      <c r="D45" s="12" t="s">
        <v>8</v>
      </c>
      <c r="E45" s="12">
        <f>E15*2+8</f>
        <v>28</v>
      </c>
      <c r="F45" s="13"/>
      <c r="G45" s="13"/>
      <c r="H45" s="12"/>
      <c r="IL45"/>
      <c r="IM45"/>
      <c r="IN45"/>
      <c r="IO45"/>
      <c r="IP45"/>
      <c r="IQ45"/>
      <c r="IR45"/>
    </row>
    <row r="46" spans="1:252" s="1" customFormat="1" ht="25.5" customHeight="1">
      <c r="A46" s="6">
        <v>44</v>
      </c>
      <c r="B46" s="11" t="s">
        <v>56</v>
      </c>
      <c r="C46" s="11" t="s">
        <v>14</v>
      </c>
      <c r="D46" s="12" t="s">
        <v>8</v>
      </c>
      <c r="E46" s="12">
        <f>E16*2+32</f>
        <v>130</v>
      </c>
      <c r="F46" s="13"/>
      <c r="G46" s="13"/>
      <c r="H46" s="12"/>
      <c r="IL46"/>
      <c r="IM46"/>
      <c r="IN46"/>
      <c r="IO46"/>
      <c r="IP46"/>
      <c r="IQ46"/>
      <c r="IR46"/>
    </row>
    <row r="47" spans="1:252" s="1" customFormat="1" ht="25.5" customHeight="1">
      <c r="A47" s="6">
        <v>45</v>
      </c>
      <c r="B47" s="11" t="s">
        <v>56</v>
      </c>
      <c r="C47" s="11" t="s">
        <v>13</v>
      </c>
      <c r="D47" s="12" t="s">
        <v>8</v>
      </c>
      <c r="E47" s="12">
        <f t="shared" si="0"/>
        <v>186</v>
      </c>
      <c r="F47" s="13"/>
      <c r="G47" s="13"/>
      <c r="H47" s="12"/>
      <c r="IL47"/>
      <c r="IM47"/>
      <c r="IN47"/>
      <c r="IO47"/>
      <c r="IP47"/>
      <c r="IQ47"/>
      <c r="IR47"/>
    </row>
    <row r="48" spans="1:252" s="1" customFormat="1" ht="25.5" customHeight="1">
      <c r="A48" s="6">
        <v>46</v>
      </c>
      <c r="B48" s="11" t="s">
        <v>56</v>
      </c>
      <c r="C48" s="11" t="s">
        <v>12</v>
      </c>
      <c r="D48" s="12" t="s">
        <v>8</v>
      </c>
      <c r="E48" s="12">
        <f t="shared" si="0"/>
        <v>306</v>
      </c>
      <c r="F48" s="13"/>
      <c r="G48" s="13"/>
      <c r="H48" s="12"/>
      <c r="IL48"/>
      <c r="IM48"/>
      <c r="IN48"/>
      <c r="IO48"/>
      <c r="IP48"/>
      <c r="IQ48"/>
      <c r="IR48"/>
    </row>
    <row r="49" spans="1:252" s="1" customFormat="1" ht="25.5" customHeight="1">
      <c r="A49" s="6">
        <v>47</v>
      </c>
      <c r="B49" s="11" t="s">
        <v>56</v>
      </c>
      <c r="C49" s="11" t="s">
        <v>11</v>
      </c>
      <c r="D49" s="12" t="s">
        <v>8</v>
      </c>
      <c r="E49" s="12">
        <f t="shared" si="0"/>
        <v>434</v>
      </c>
      <c r="F49" s="13"/>
      <c r="G49" s="13"/>
      <c r="H49" s="12"/>
      <c r="IL49"/>
      <c r="IM49"/>
      <c r="IN49"/>
      <c r="IO49"/>
      <c r="IP49"/>
      <c r="IQ49"/>
      <c r="IR49"/>
    </row>
    <row r="50" spans="1:252" s="1" customFormat="1" ht="25.5" customHeight="1">
      <c r="A50" s="6">
        <v>48</v>
      </c>
      <c r="B50" s="11" t="s">
        <v>56</v>
      </c>
      <c r="C50" s="11" t="s">
        <v>10</v>
      </c>
      <c r="D50" s="12" t="s">
        <v>8</v>
      </c>
      <c r="E50" s="12">
        <f>E26*2</f>
        <v>378</v>
      </c>
      <c r="F50" s="13"/>
      <c r="G50" s="13"/>
      <c r="H50" s="12"/>
      <c r="IL50"/>
      <c r="IM50"/>
      <c r="IN50"/>
      <c r="IO50"/>
      <c r="IP50"/>
      <c r="IQ50"/>
      <c r="IR50"/>
    </row>
    <row r="51" spans="1:252" s="1" customFormat="1" ht="25.5" customHeight="1">
      <c r="A51" s="6">
        <v>49</v>
      </c>
      <c r="B51" s="11" t="s">
        <v>58</v>
      </c>
      <c r="C51" s="11" t="s">
        <v>57</v>
      </c>
      <c r="D51" s="12" t="s">
        <v>54</v>
      </c>
      <c r="E51" s="12">
        <f>E41</f>
        <v>4</v>
      </c>
      <c r="F51" s="13"/>
      <c r="G51" s="13"/>
      <c r="H51" s="16"/>
      <c r="IL51"/>
      <c r="IM51"/>
      <c r="IN51"/>
      <c r="IO51"/>
      <c r="IP51"/>
      <c r="IQ51"/>
      <c r="IR51"/>
    </row>
    <row r="52" spans="1:252" s="1" customFormat="1" ht="25.5" customHeight="1">
      <c r="A52" s="6">
        <v>50</v>
      </c>
      <c r="B52" s="11" t="s">
        <v>58</v>
      </c>
      <c r="C52" s="11" t="s">
        <v>18</v>
      </c>
      <c r="D52" s="12" t="s">
        <v>54</v>
      </c>
      <c r="E52" s="12">
        <f t="shared" ref="E52:E60" si="1">E42</f>
        <v>2</v>
      </c>
      <c r="F52" s="13"/>
      <c r="G52" s="13"/>
      <c r="H52" s="16"/>
      <c r="IL52"/>
      <c r="IM52"/>
      <c r="IN52"/>
      <c r="IO52"/>
      <c r="IP52"/>
      <c r="IQ52"/>
      <c r="IR52"/>
    </row>
    <row r="53" spans="1:252" s="1" customFormat="1" ht="25.5" customHeight="1">
      <c r="A53" s="6">
        <v>51</v>
      </c>
      <c r="B53" s="11" t="s">
        <v>58</v>
      </c>
      <c r="C53" s="11" t="s">
        <v>17</v>
      </c>
      <c r="D53" s="12" t="s">
        <v>54</v>
      </c>
      <c r="E53" s="12">
        <f t="shared" si="1"/>
        <v>16</v>
      </c>
      <c r="F53" s="13"/>
      <c r="G53" s="13"/>
      <c r="H53" s="16"/>
      <c r="IL53"/>
      <c r="IM53"/>
      <c r="IN53"/>
      <c r="IO53"/>
      <c r="IP53"/>
      <c r="IQ53"/>
      <c r="IR53"/>
    </row>
    <row r="54" spans="1:252" s="1" customFormat="1" ht="25.5" customHeight="1">
      <c r="A54" s="6">
        <v>52</v>
      </c>
      <c r="B54" s="11" t="s">
        <v>58</v>
      </c>
      <c r="C54" s="11" t="s">
        <v>16</v>
      </c>
      <c r="D54" s="12" t="s">
        <v>54</v>
      </c>
      <c r="E54" s="12">
        <f t="shared" si="1"/>
        <v>12</v>
      </c>
      <c r="F54" s="13"/>
      <c r="G54" s="13"/>
      <c r="H54" s="16"/>
      <c r="IL54"/>
      <c r="IM54"/>
      <c r="IN54"/>
      <c r="IO54"/>
      <c r="IP54"/>
      <c r="IQ54"/>
      <c r="IR54"/>
    </row>
    <row r="55" spans="1:252" s="1" customFormat="1" ht="25.5" customHeight="1">
      <c r="A55" s="6">
        <v>53</v>
      </c>
      <c r="B55" s="11" t="s">
        <v>58</v>
      </c>
      <c r="C55" s="11" t="s">
        <v>15</v>
      </c>
      <c r="D55" s="12" t="s">
        <v>54</v>
      </c>
      <c r="E55" s="12">
        <f t="shared" si="1"/>
        <v>28</v>
      </c>
      <c r="F55" s="13"/>
      <c r="G55" s="13"/>
      <c r="H55" s="16"/>
      <c r="IL55"/>
      <c r="IM55"/>
      <c r="IN55"/>
      <c r="IO55"/>
      <c r="IP55"/>
      <c r="IQ55"/>
      <c r="IR55"/>
    </row>
    <row r="56" spans="1:252" s="1" customFormat="1" ht="25.5" customHeight="1">
      <c r="A56" s="6">
        <v>54</v>
      </c>
      <c r="B56" s="11" t="s">
        <v>58</v>
      </c>
      <c r="C56" s="11" t="s">
        <v>14</v>
      </c>
      <c r="D56" s="12" t="s">
        <v>54</v>
      </c>
      <c r="E56" s="12">
        <f t="shared" si="1"/>
        <v>130</v>
      </c>
      <c r="F56" s="13"/>
      <c r="G56" s="13"/>
      <c r="H56" s="16"/>
      <c r="IL56"/>
      <c r="IM56"/>
      <c r="IN56"/>
      <c r="IO56"/>
      <c r="IP56"/>
      <c r="IQ56"/>
      <c r="IR56"/>
    </row>
    <row r="57" spans="1:252" s="1" customFormat="1" ht="25.5" customHeight="1">
      <c r="A57" s="6">
        <v>55</v>
      </c>
      <c r="B57" s="11" t="s">
        <v>58</v>
      </c>
      <c r="C57" s="11" t="s">
        <v>13</v>
      </c>
      <c r="D57" s="12" t="s">
        <v>54</v>
      </c>
      <c r="E57" s="12">
        <f t="shared" si="1"/>
        <v>186</v>
      </c>
      <c r="F57" s="13"/>
      <c r="G57" s="13"/>
      <c r="H57" s="16"/>
      <c r="IL57"/>
      <c r="IM57"/>
      <c r="IN57"/>
      <c r="IO57"/>
      <c r="IP57"/>
      <c r="IQ57"/>
      <c r="IR57"/>
    </row>
    <row r="58" spans="1:252" s="1" customFormat="1" ht="25.5" customHeight="1">
      <c r="A58" s="6">
        <v>56</v>
      </c>
      <c r="B58" s="11" t="s">
        <v>58</v>
      </c>
      <c r="C58" s="11" t="s">
        <v>12</v>
      </c>
      <c r="D58" s="12" t="s">
        <v>54</v>
      </c>
      <c r="E58" s="12">
        <f t="shared" si="1"/>
        <v>306</v>
      </c>
      <c r="F58" s="13"/>
      <c r="G58" s="13"/>
      <c r="H58" s="16"/>
      <c r="IL58"/>
      <c r="IM58"/>
      <c r="IN58"/>
      <c r="IO58"/>
      <c r="IP58"/>
      <c r="IQ58"/>
      <c r="IR58"/>
    </row>
    <row r="59" spans="1:252" s="1" customFormat="1" ht="25.5" customHeight="1">
      <c r="A59" s="6">
        <v>57</v>
      </c>
      <c r="B59" s="11" t="s">
        <v>58</v>
      </c>
      <c r="C59" s="11" t="s">
        <v>11</v>
      </c>
      <c r="D59" s="12" t="s">
        <v>54</v>
      </c>
      <c r="E59" s="12">
        <f t="shared" si="1"/>
        <v>434</v>
      </c>
      <c r="F59" s="13"/>
      <c r="G59" s="13"/>
      <c r="H59" s="16"/>
      <c r="IL59"/>
      <c r="IM59"/>
      <c r="IN59"/>
      <c r="IO59"/>
      <c r="IP59"/>
      <c r="IQ59"/>
      <c r="IR59"/>
    </row>
    <row r="60" spans="1:252" s="1" customFormat="1" ht="25.5" customHeight="1">
      <c r="A60" s="6">
        <v>58</v>
      </c>
      <c r="B60" s="11" t="s">
        <v>58</v>
      </c>
      <c r="C60" s="11" t="s">
        <v>10</v>
      </c>
      <c r="D60" s="12" t="s">
        <v>54</v>
      </c>
      <c r="E60" s="12">
        <f t="shared" si="1"/>
        <v>378</v>
      </c>
      <c r="F60" s="13"/>
      <c r="G60" s="13"/>
      <c r="H60" s="16"/>
      <c r="IL60"/>
      <c r="IM60"/>
      <c r="IN60"/>
      <c r="IO60"/>
      <c r="IP60"/>
      <c r="IQ60"/>
      <c r="IR60"/>
    </row>
    <row r="61" spans="1:252" s="1" customFormat="1" ht="25.5" customHeight="1">
      <c r="A61" s="6">
        <v>59</v>
      </c>
      <c r="B61" s="17" t="s">
        <v>59</v>
      </c>
      <c r="C61" s="17" t="s">
        <v>28</v>
      </c>
      <c r="D61" s="12" t="s">
        <v>60</v>
      </c>
      <c r="E61" s="12">
        <v>16</v>
      </c>
      <c r="F61" s="13"/>
      <c r="G61" s="13"/>
      <c r="H61" s="12"/>
      <c r="IL61"/>
      <c r="IM61"/>
      <c r="IN61"/>
      <c r="IO61"/>
      <c r="IP61"/>
      <c r="IQ61"/>
      <c r="IR61"/>
    </row>
    <row r="62" spans="1:252" s="1" customFormat="1" ht="25.5" customHeight="1">
      <c r="A62" s="6">
        <v>60</v>
      </c>
      <c r="B62" s="17" t="s">
        <v>29</v>
      </c>
      <c r="C62" s="17" t="s">
        <v>28</v>
      </c>
      <c r="D62" s="12" t="s">
        <v>8</v>
      </c>
      <c r="E62" s="12">
        <v>32</v>
      </c>
      <c r="F62" s="13"/>
      <c r="G62" s="13"/>
      <c r="H62" s="12"/>
      <c r="IL62"/>
      <c r="IM62"/>
      <c r="IN62"/>
      <c r="IO62"/>
      <c r="IP62"/>
      <c r="IQ62"/>
      <c r="IR62"/>
    </row>
    <row r="63" spans="1:252" s="1" customFormat="1" ht="25.5" customHeight="1">
      <c r="A63" s="6">
        <v>61</v>
      </c>
      <c r="B63" s="17" t="s">
        <v>61</v>
      </c>
      <c r="C63" s="17" t="s">
        <v>28</v>
      </c>
      <c r="D63" s="12" t="s">
        <v>8</v>
      </c>
      <c r="E63" s="12">
        <v>16</v>
      </c>
      <c r="F63" s="9"/>
      <c r="G63" s="13"/>
      <c r="H63" s="6"/>
      <c r="IL63"/>
      <c r="IM63"/>
      <c r="IN63"/>
      <c r="IO63"/>
      <c r="IP63"/>
      <c r="IQ63"/>
      <c r="IR63"/>
    </row>
    <row r="64" spans="1:252" s="1" customFormat="1" ht="25.5" customHeight="1">
      <c r="A64" s="6">
        <v>62</v>
      </c>
      <c r="B64" s="17" t="s">
        <v>62</v>
      </c>
      <c r="C64" s="17" t="s">
        <v>28</v>
      </c>
      <c r="D64" s="12" t="s">
        <v>8</v>
      </c>
      <c r="E64" s="12">
        <v>16</v>
      </c>
      <c r="F64" s="9"/>
      <c r="G64" s="13"/>
      <c r="H64" s="6"/>
      <c r="IL64"/>
      <c r="IM64"/>
      <c r="IN64"/>
      <c r="IO64"/>
      <c r="IP64"/>
      <c r="IQ64"/>
      <c r="IR64"/>
    </row>
    <row r="65" spans="1:256" s="1" customFormat="1" ht="25.5" customHeight="1">
      <c r="A65" s="6">
        <v>63</v>
      </c>
      <c r="B65" s="17" t="s">
        <v>63</v>
      </c>
      <c r="C65" s="17" t="s">
        <v>64</v>
      </c>
      <c r="D65" s="12" t="s">
        <v>8</v>
      </c>
      <c r="E65" s="12">
        <v>1</v>
      </c>
      <c r="F65" s="9"/>
      <c r="G65" s="13"/>
      <c r="H65" s="6"/>
      <c r="IL65"/>
      <c r="IM65"/>
      <c r="IN65"/>
      <c r="IO65"/>
      <c r="IP65"/>
      <c r="IQ65"/>
      <c r="IR65"/>
    </row>
    <row r="66" spans="1:256" s="1" customFormat="1" ht="25.5" customHeight="1">
      <c r="A66" s="6">
        <v>64</v>
      </c>
      <c r="B66" s="17" t="s">
        <v>63</v>
      </c>
      <c r="C66" s="17" t="s">
        <v>65</v>
      </c>
      <c r="D66" s="12" t="s">
        <v>8</v>
      </c>
      <c r="E66" s="12">
        <v>2</v>
      </c>
      <c r="F66" s="9"/>
      <c r="G66" s="13"/>
      <c r="H66" s="6"/>
      <c r="IL66"/>
      <c r="IM66"/>
      <c r="IN66"/>
      <c r="IO66"/>
      <c r="IP66"/>
      <c r="IQ66"/>
      <c r="IR66"/>
    </row>
    <row r="67" spans="1:256" s="1" customFormat="1" ht="25.5" customHeight="1">
      <c r="A67" s="6">
        <v>65</v>
      </c>
      <c r="B67" s="17" t="s">
        <v>63</v>
      </c>
      <c r="C67" s="17" t="s">
        <v>66</v>
      </c>
      <c r="D67" s="12" t="s">
        <v>8</v>
      </c>
      <c r="E67" s="12">
        <v>3</v>
      </c>
      <c r="F67" s="9"/>
      <c r="G67" s="13"/>
      <c r="H67" s="6"/>
      <c r="IL67"/>
      <c r="IM67"/>
      <c r="IN67"/>
      <c r="IO67"/>
      <c r="IP67"/>
      <c r="IQ67"/>
      <c r="IR67"/>
    </row>
    <row r="68" spans="1:256" s="1" customFormat="1" ht="25.5" customHeight="1">
      <c r="A68" s="6">
        <v>66</v>
      </c>
      <c r="B68" s="17" t="s">
        <v>63</v>
      </c>
      <c r="C68" s="17" t="s">
        <v>67</v>
      </c>
      <c r="D68" s="12" t="s">
        <v>8</v>
      </c>
      <c r="E68" s="12">
        <v>2</v>
      </c>
      <c r="F68" s="9"/>
      <c r="G68" s="13"/>
      <c r="H68" s="6"/>
      <c r="IL68"/>
      <c r="IM68"/>
      <c r="IN68"/>
      <c r="IO68"/>
      <c r="IP68"/>
      <c r="IQ68"/>
      <c r="IR68"/>
    </row>
    <row r="69" spans="1:256" s="1" customFormat="1" ht="25.5" customHeight="1">
      <c r="A69" s="25" t="s">
        <v>19</v>
      </c>
      <c r="B69" s="26"/>
      <c r="C69" s="27"/>
      <c r="D69" s="28"/>
      <c r="E69" s="28"/>
      <c r="F69" s="29"/>
      <c r="G69" s="9"/>
      <c r="H69" s="6"/>
      <c r="IL69"/>
      <c r="IM69"/>
      <c r="IN69"/>
      <c r="IO69"/>
      <c r="IP69"/>
      <c r="IQ69"/>
      <c r="IR69"/>
      <c r="IS69"/>
      <c r="IT69"/>
      <c r="IU69"/>
      <c r="IV69"/>
    </row>
    <row r="70" spans="1:256" ht="25.5" customHeight="1">
      <c r="A70" s="21" t="s">
        <v>68</v>
      </c>
      <c r="B70" s="21"/>
      <c r="C70" s="21"/>
      <c r="D70" s="21"/>
      <c r="E70" s="21"/>
      <c r="F70" s="21"/>
      <c r="G70" s="21"/>
      <c r="H70" s="21"/>
    </row>
    <row r="73" spans="1:256" ht="24" customHeight="1">
      <c r="C73" s="18"/>
      <c r="D73" s="18"/>
      <c r="E73" s="22" t="s">
        <v>70</v>
      </c>
      <c r="F73" s="22"/>
      <c r="G73" s="19"/>
      <c r="H73" s="18"/>
    </row>
    <row r="74" spans="1:256" ht="24" customHeight="1">
      <c r="C74" s="18"/>
      <c r="D74" s="18"/>
      <c r="E74" s="20" t="s">
        <v>71</v>
      </c>
      <c r="F74" s="19"/>
      <c r="G74" s="19"/>
      <c r="H74" s="18"/>
    </row>
    <row r="75" spans="1:256" ht="24" customHeight="1">
      <c r="C75" s="22" t="s">
        <v>72</v>
      </c>
      <c r="D75" s="22"/>
      <c r="E75" s="22"/>
      <c r="F75" s="22"/>
      <c r="G75" s="22"/>
      <c r="H75" s="22"/>
    </row>
  </sheetData>
  <mergeCells count="6">
    <mergeCell ref="A70:H70"/>
    <mergeCell ref="E73:F73"/>
    <mergeCell ref="C75:H75"/>
    <mergeCell ref="A1:H1"/>
    <mergeCell ref="A69:B69"/>
    <mergeCell ref="C69:F69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portrait" r:id="rId1"/>
  <ignoredErrors>
    <ignoredError sqref="E4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金属材料</vt:lpstr>
      <vt:lpstr>金属材料!Print_Titles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2021-06-08T09:03:15Z</cp:lastPrinted>
  <dcterms:created xsi:type="dcterms:W3CDTF">2021-01-18T06:55:00Z</dcterms:created>
  <dcterms:modified xsi:type="dcterms:W3CDTF">2021-06-10T06:45:29Z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33378B4BDA4A43DDB4769CA63A0422AE</vt:lpwstr>
  </property>
</Properties>
</file>